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<sst xmlns="http://schemas.openxmlformats.org/spreadsheetml/2006/main" count="60" uniqueCount="59">
  <si>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Школа</t>
  </si>
  <si>
    <t>МАОУ "Общеобразовательная школа для обучающихся с ограниченными возможностями здоровья №1 имени Мальцевой Е.А."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</si>
  <si>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</si>
  <si>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</si>
  <si>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</si>
  <si>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</si>
  <si>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</si>
  <si>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Маганова Л.А.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</si>
  <si>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</si>
  <si>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</si>
  <si>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</si>
  <si>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</si>
  <si>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</si>
  <si>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</si>
  <si>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</si>
  <si>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</si>
  <si>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</si>
  <si>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</si>
  <si>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</si>
  <si>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Энергетическая ценность</t>
  </si>
  <si>
    <t xml:space="preserve">№ рецептуры
</t>
  </si>
  <si>
    <t>27.01.2026</t>
  </si>
  <si>
    <t>Завтрак</t>
  </si>
  <si>
    <t>гор.блюдо</t>
  </si>
  <si>
    <t>Макаронные изделия отварные</t>
  </si>
  <si>
    <t>516/04</t>
  </si>
  <si>
    <t>Котлета мясная</t>
  </si>
  <si>
    <t>451/04</t>
  </si>
  <si>
    <t>Соус томатный</t>
  </si>
  <si>
    <t>587/04</t>
  </si>
  <si>
    <t>гор.напиток</t>
  </si>
  <si>
    <t>Напиток из варенья</t>
  </si>
  <si>
    <t>387/2011</t>
  </si>
  <si>
    <t>хлеб</t>
  </si>
  <si>
    <t>Хлеб Дарницкий</t>
  </si>
  <si>
    <t>24/2022</t>
  </si>
  <si>
    <t>овощи свежие</t>
  </si>
  <si>
    <t>Огурец</t>
  </si>
  <si>
    <t>12/2003</t>
  </si>
  <si>
    <t>итого</t>
  </si>
  <si>
    <t>Обед</t>
  </si>
  <si>
    <t>1 блюдо</t>
  </si>
  <si>
    <t>Суп крестьянский с перловой крупой, циплёнком отварным, сметаной</t>
  </si>
  <si>
    <t>250/12,5/5</t>
  </si>
  <si>
    <t>139/2004</t>
  </si>
  <si>
    <t>2 блюдо</t>
  </si>
  <si>
    <t>Шницель куриный натуральный рубленый</t>
  </si>
  <si>
    <t>ТТК/2004</t>
  </si>
  <si>
    <t>гарнир</t>
  </si>
  <si>
    <t>Каша гречневая рассыпчатая</t>
  </si>
  <si>
    <t>508/2004</t>
  </si>
  <si>
    <t>напиток</t>
  </si>
  <si>
    <t>Чай с сахаром</t>
  </si>
  <si>
    <t>200/15</t>
  </si>
  <si>
    <t>685/04</t>
  </si>
  <si>
    <t>хлеб бел.</t>
  </si>
  <si>
    <t>Батон нарезной</t>
  </si>
  <si>
    <t>23/2022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</si>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</sst>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4">
    <font>
      <sz val="11"/>
      <color theme="1"/>
      <name val="Calibri"/>
      <charset val="134"/>
    </font>
    <font>
      <sz val="11"/>
      <color indexed="55"/>
      <name val="Calibri"/>
      <charset val="204"/>
    </font>
    <font>
      <b/>
      <sz val="11"/>
      <color indexed="55"/>
      <name val="Times New Roman"/>
      <charset val="204"/>
    </font>
    <font>
      <sz val="12"/>
      <name val="Times New Roman"/>
      <charset val="204"/>
    </font>
    <font>
      <b/>
      <sz val="12"/>
      <name val="Times New Roman"/>
      <charset val="204"/>
    </font>
    <font>
      <b/>
      <sz val="12"/>
      <color theme="1"/>
      <name val="Times New Roman"/>
      <charset val="204"/>
    </font>
    <font>
      <b/>
      <sz val="12"/>
      <color rgb="FF2D2D2D"/>
      <name val="Times New Roman"/>
      <charset val="204"/>
    </font>
    <font>
      <b/>
      <sz val="9"/>
      <color rgb="FF2D2D2D"/>
      <name val="Times New Roman"/>
      <charset val="204"/>
    </font>
    <font>
      <sz val="12"/>
      <color theme="1"/>
      <name val="Times New Roman"/>
      <charset val="204"/>
    </font>
    <font>
      <i/>
      <sz val="12"/>
      <color theme="1"/>
      <name val="Times New Roman"/>
      <charset val="204"/>
    </font>
    <font>
      <sz val="12"/>
      <color theme="1"/>
      <name val="Times New Roman"/>
      <charset val="134"/>
    </font>
    <font>
      <b/>
      <i/>
      <sz val="12"/>
      <color theme="1"/>
      <name val="Times New Roman"/>
      <charset val="204"/>
    </font>
    <font>
      <b/>
      <sz val="11"/>
      <color theme="1"/>
      <name val="Calibri"/>
      <charset val="134"/>
    </font>
    <font>
      <sz val="12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5" borderId="2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24" applyNumberFormat="0" applyAlignment="0" applyProtection="0">
      <alignment vertical="center"/>
    </xf>
    <xf numFmtId="0" fontId="24" fillId="7" borderId="25" applyNumberFormat="0" applyAlignment="0" applyProtection="0">
      <alignment vertical="center"/>
    </xf>
    <xf numFmtId="0" fontId="25" fillId="7" borderId="24" applyNumberFormat="0" applyAlignment="0" applyProtection="0">
      <alignment vertical="center"/>
    </xf>
    <xf numFmtId="0" fontId="26" fillId="8" borderId="26" applyNumberFormat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Fill="1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/>
      <protection locked="0"/>
    </xf>
    <xf numFmtId="180" fontId="3" fillId="2" borderId="1" xfId="0" applyNumberFormat="1" applyFont="1" applyFill="1" applyBorder="1" applyAlignment="1" applyProtection="1">
      <alignment horizontal="left" vertical="top"/>
      <protection locked="0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/>
    </xf>
    <xf numFmtId="49" fontId="8" fillId="3" borderId="5" xfId="0" applyNumberFormat="1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2" borderId="7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0" borderId="8" xfId="0" applyFont="1" applyFill="1" applyBorder="1" applyAlignment="1">
      <alignment horizontal="left" vertical="top"/>
    </xf>
    <xf numFmtId="0" fontId="8" fillId="3" borderId="9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left" vertical="top"/>
    </xf>
    <xf numFmtId="0" fontId="9" fillId="0" borderId="1" xfId="0" applyFont="1" applyFill="1" applyBorder="1" applyAlignment="1" applyProtection="1">
      <alignment horizontal="left" vertical="top"/>
      <protection locked="0"/>
    </xf>
    <xf numFmtId="0" fontId="8" fillId="0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>
      <alignment horizontal="left" vertical="top"/>
    </xf>
    <xf numFmtId="0" fontId="11" fillId="0" borderId="1" xfId="0" applyFont="1" applyFill="1" applyBorder="1" applyAlignment="1" applyProtection="1">
      <alignment horizontal="left" vertical="top"/>
      <protection locked="0"/>
    </xf>
    <xf numFmtId="0" fontId="5" fillId="0" borderId="1" xfId="0" applyFont="1" applyFill="1" applyBorder="1" applyAlignment="1">
      <alignment horizontal="left" vertical="top" wrapText="1"/>
    </xf>
    <xf numFmtId="0" fontId="8" fillId="4" borderId="14" xfId="0" applyFont="1" applyFill="1" applyBorder="1" applyAlignment="1">
      <alignment horizontal="left" vertical="top"/>
    </xf>
    <xf numFmtId="0" fontId="8" fillId="4" borderId="15" xfId="0" applyFont="1" applyFill="1" applyBorder="1" applyAlignment="1">
      <alignment horizontal="left" vertical="top"/>
    </xf>
    <xf numFmtId="0" fontId="6" fillId="4" borderId="16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4" borderId="15" xfId="0" applyFont="1" applyFill="1" applyBorder="1" applyAlignment="1">
      <alignment horizontal="left" vertical="top" wrapText="1"/>
    </xf>
    <xf numFmtId="0" fontId="12" fillId="0" borderId="0" xfId="0" applyFont="1" applyAlignment="1">
      <alignment vertical="top"/>
    </xf>
    <xf numFmtId="0" fontId="13" fillId="0" borderId="0" xfId="0" applyFont="1" applyAlignment="1">
      <alignment horizontal="left"/>
    </xf>
    <xf numFmtId="0" fontId="7" fillId="0" borderId="18" xfId="0" applyFont="1" applyFill="1" applyBorder="1" applyAlignment="1">
      <alignment horizontal="left" vertical="top"/>
    </xf>
    <xf numFmtId="0" fontId="10" fillId="0" borderId="0" xfId="0" applyFont="1" applyAlignment="1">
      <alignment horizontal="left"/>
    </xf>
    <xf numFmtId="0" fontId="8" fillId="2" borderId="19" xfId="0" applyFont="1" applyFill="1" applyBorder="1" applyAlignment="1" applyProtection="1">
      <alignment horizontal="left" vertical="top" wrapText="1"/>
      <protection locked="0"/>
    </xf>
    <xf numFmtId="0" fontId="8" fillId="2" borderId="20" xfId="0" applyFont="1" applyFill="1" applyBorder="1" applyAlignment="1" applyProtection="1">
      <alignment horizontal="left" vertical="top" wrapText="1"/>
      <protection locked="0"/>
    </xf>
    <xf numFmtId="49" fontId="8" fillId="2" borderId="20" xfId="0" applyNumberFormat="1" applyFont="1" applyFill="1" applyBorder="1" applyAlignment="1" applyProtection="1">
      <alignment horizontal="left" vertical="top" wrapText="1"/>
      <protection locked="0"/>
    </xf>
    <xf numFmtId="0" fontId="8" fillId="0" borderId="20" xfId="0" applyFont="1" applyFill="1" applyBorder="1" applyAlignment="1">
      <alignment horizontal="left" vertical="top" wrapText="1"/>
    </xf>
    <xf numFmtId="0" fontId="8" fillId="4" borderId="15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abSelected="1" workbookViewId="0">
      <selection activeCell="C9" sqref="C9"/>
    </sheetView>
  </sheetViews>
  <sheetFormatPr defaultColWidth="9" defaultRowHeight="14.4"/>
  <cols>
    <col min="1" max="1" width="8.77777777777778" customWidth="1"/>
    <col min="2" max="2" width="7.33333333333333" customWidth="1"/>
    <col min="3" max="3" width="9.28703703703704" customWidth="1"/>
    <col min="4" max="4" width="25.5555555555556" customWidth="1"/>
    <col min="5" max="5" width="22.2222222222222" customWidth="1"/>
    <col min="6" max="6" width="13.4444444444444" customWidth="1"/>
    <col min="7" max="7" width="11.5555555555556" customWidth="1"/>
    <col min="8" max="10" width="9" customWidth="1"/>
    <col min="11" max="11" width="10.7777777777778" customWidth="1"/>
    <col min="12" max="12" width="9" customWidth="1"/>
    <col min="13" max="13" width="0.333333333333333" customWidth="1"/>
    <col min="14" max="14" width="9.22222222222222" customWidth="1"/>
    <col min="15" max="15" width="9.11111111111111" customWidth="1"/>
  </cols>
  <sheetData>
    <row r="1" spans="1:7">
      <c r="A1" s="2"/>
      <c r="B1" s="2"/>
      <c r="C1" s="2"/>
      <c r="D1" s="2"/>
      <c r="E1" s="2"/>
      <c r="F1" s="2"/>
      <c r="G1" s="3"/>
    </row>
    <row r="2" ht="15.6" spans="1:15">
      <c r="A2" s="4" t="s">
        <v>0</v>
      </c>
      <c r="B2" s="4"/>
      <c r="C2" s="5" t="s">
        <v>1</v>
      </c>
      <c r="D2" s="6"/>
      <c r="E2" s="6"/>
      <c r="F2" s="4" t="s">
        <v>2</v>
      </c>
      <c r="G2" s="4" t="s">
        <v>3</v>
      </c>
      <c r="H2" s="5" t="s">
        <v>4</v>
      </c>
      <c r="I2" s="5"/>
      <c r="J2" s="5"/>
      <c r="K2" s="5"/>
      <c r="L2" s="39"/>
      <c r="M2" s="39"/>
      <c r="N2" s="39"/>
      <c r="O2" s="39"/>
    </row>
    <row r="3" ht="15.6" spans="1:15">
      <c r="A3" s="7" t="s">
        <v>5</v>
      </c>
      <c r="B3" s="4"/>
      <c r="C3" s="4"/>
      <c r="D3" s="4"/>
      <c r="E3" s="4"/>
      <c r="F3" s="4"/>
      <c r="G3" s="4" t="s">
        <v>6</v>
      </c>
      <c r="H3" s="5" t="s">
        <v>7</v>
      </c>
      <c r="I3" s="5"/>
      <c r="J3" s="5"/>
      <c r="K3" s="5"/>
      <c r="L3" s="39"/>
      <c r="M3" s="39"/>
      <c r="N3" s="39"/>
      <c r="O3" s="39"/>
    </row>
    <row r="4" ht="15.6" spans="1:15">
      <c r="A4" s="4" t="s">
        <v>8</v>
      </c>
      <c r="B4" s="4"/>
      <c r="C4" s="4"/>
      <c r="D4" s="4"/>
      <c r="E4" s="8" t="s">
        <v>9</v>
      </c>
      <c r="F4" s="4"/>
      <c r="G4" s="4"/>
      <c r="H4" s="9"/>
      <c r="I4" s="8"/>
      <c r="J4" s="8"/>
      <c r="K4" s="8"/>
      <c r="L4" s="39"/>
      <c r="M4" s="39"/>
      <c r="N4" s="39"/>
      <c r="O4" s="39"/>
    </row>
    <row r="5" ht="16.35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39"/>
      <c r="M5" s="39"/>
      <c r="N5" s="39"/>
      <c r="O5" s="39"/>
    </row>
    <row r="6" ht="17.25" customHeight="1" spans="1:15">
      <c r="A6" s="10" t="s">
        <v>10</v>
      </c>
      <c r="B6" s="11" t="s">
        <v>11</v>
      </c>
      <c r="C6" s="12" t="s">
        <v>12</v>
      </c>
      <c r="D6" s="12" t="s">
        <v>13</v>
      </c>
      <c r="E6" s="12" t="s">
        <v>14</v>
      </c>
      <c r="F6" s="12" t="s">
        <v>15</v>
      </c>
      <c r="G6" s="13" t="s">
        <v>16</v>
      </c>
      <c r="H6" s="13" t="s">
        <v>17</v>
      </c>
      <c r="I6" s="13" t="s">
        <v>18</v>
      </c>
      <c r="J6" s="13" t="s">
        <v>19</v>
      </c>
      <c r="K6" s="40" t="s">
        <v>20</v>
      </c>
      <c r="L6" s="41"/>
      <c r="M6" s="41"/>
      <c r="N6" s="41"/>
      <c r="O6" s="41"/>
    </row>
    <row r="7" ht="31.2" spans="1:15">
      <c r="A7" s="14">
        <v>1</v>
      </c>
      <c r="B7" s="15" t="s">
        <v>21</v>
      </c>
      <c r="C7" s="16" t="s">
        <v>22</v>
      </c>
      <c r="D7" s="16" t="s">
        <v>23</v>
      </c>
      <c r="E7" s="17" t="s">
        <v>24</v>
      </c>
      <c r="F7" s="17">
        <v>150</v>
      </c>
      <c r="G7" s="18">
        <v>5.37</v>
      </c>
      <c r="H7" s="18">
        <v>4.27</v>
      </c>
      <c r="I7" s="18">
        <v>38.4</v>
      </c>
      <c r="J7" s="17">
        <v>204</v>
      </c>
      <c r="K7" s="42" t="s">
        <v>25</v>
      </c>
      <c r="L7" s="41"/>
      <c r="M7" s="41"/>
      <c r="N7" s="41"/>
      <c r="O7" s="41"/>
    </row>
    <row r="8" ht="15.6" spans="1:15">
      <c r="A8" s="19"/>
      <c r="B8" s="20"/>
      <c r="C8" s="21"/>
      <c r="D8" s="21"/>
      <c r="E8" s="18" t="s">
        <v>26</v>
      </c>
      <c r="F8" s="18">
        <v>100</v>
      </c>
      <c r="G8" s="18">
        <v>13.29</v>
      </c>
      <c r="H8" s="18">
        <v>30.69</v>
      </c>
      <c r="I8" s="18">
        <v>16.32</v>
      </c>
      <c r="J8" s="18">
        <v>391</v>
      </c>
      <c r="K8" s="43" t="s">
        <v>27</v>
      </c>
      <c r="L8" s="41"/>
      <c r="M8" s="41"/>
      <c r="N8" s="41"/>
      <c r="O8" s="41"/>
    </row>
    <row r="9" ht="15.6" spans="1:15">
      <c r="A9" s="19"/>
      <c r="B9" s="22"/>
      <c r="C9" s="21"/>
      <c r="D9" s="23"/>
      <c r="E9" s="18" t="s">
        <v>28</v>
      </c>
      <c r="F9" s="18">
        <v>20</v>
      </c>
      <c r="G9" s="18">
        <v>0.12</v>
      </c>
      <c r="H9" s="18">
        <v>1.2</v>
      </c>
      <c r="I9" s="18">
        <v>1</v>
      </c>
      <c r="J9" s="18">
        <v>15</v>
      </c>
      <c r="K9" s="43" t="s">
        <v>29</v>
      </c>
      <c r="L9" s="41"/>
      <c r="M9" s="41"/>
      <c r="N9" s="41"/>
      <c r="O9" s="41"/>
    </row>
    <row r="10" ht="15.6" spans="1:15">
      <c r="A10" s="19"/>
      <c r="B10" s="22"/>
      <c r="C10" s="21"/>
      <c r="D10" s="24" t="s">
        <v>30</v>
      </c>
      <c r="E10" s="18" t="s">
        <v>31</v>
      </c>
      <c r="F10" s="18">
        <v>200</v>
      </c>
      <c r="G10" s="18">
        <v>0</v>
      </c>
      <c r="H10" s="18">
        <v>0</v>
      </c>
      <c r="I10" s="18">
        <v>27.25</v>
      </c>
      <c r="J10" s="18">
        <v>109</v>
      </c>
      <c r="K10" s="43" t="s">
        <v>32</v>
      </c>
      <c r="L10" s="41"/>
      <c r="M10" s="41"/>
      <c r="N10" s="41"/>
      <c r="O10" s="41"/>
    </row>
    <row r="11" ht="15.6" spans="1:15">
      <c r="A11" s="19"/>
      <c r="B11" s="22"/>
      <c r="C11" s="21"/>
      <c r="D11" s="24" t="s">
        <v>33</v>
      </c>
      <c r="E11" s="18" t="s">
        <v>34</v>
      </c>
      <c r="F11" s="18">
        <v>28</v>
      </c>
      <c r="G11" s="18">
        <v>1.85</v>
      </c>
      <c r="H11" s="18">
        <v>0.28</v>
      </c>
      <c r="I11" s="18">
        <v>11.48</v>
      </c>
      <c r="J11" s="18">
        <v>58</v>
      </c>
      <c r="K11" s="43" t="s">
        <v>35</v>
      </c>
      <c r="L11" s="41"/>
      <c r="M11" s="41"/>
      <c r="N11" s="41"/>
      <c r="O11" s="41"/>
    </row>
    <row r="12" s="1" customFormat="1" ht="17.25" customHeight="1" spans="1:15">
      <c r="A12" s="19"/>
      <c r="B12" s="22"/>
      <c r="C12" s="21"/>
      <c r="D12" s="24" t="s">
        <v>36</v>
      </c>
      <c r="E12" s="18" t="s">
        <v>37</v>
      </c>
      <c r="F12" s="18">
        <v>60</v>
      </c>
      <c r="G12" s="18">
        <v>0.48</v>
      </c>
      <c r="H12" s="18">
        <v>0.06</v>
      </c>
      <c r="I12" s="18">
        <v>1.5</v>
      </c>
      <c r="J12" s="18">
        <v>8.4</v>
      </c>
      <c r="K12" s="44" t="s">
        <v>38</v>
      </c>
      <c r="L12" s="41"/>
      <c r="M12" s="41"/>
      <c r="N12" s="41"/>
      <c r="O12" s="41"/>
    </row>
    <row r="13" ht="15.6" spans="1:15">
      <c r="A13" s="25"/>
      <c r="B13" s="26"/>
      <c r="C13" s="23"/>
      <c r="D13" s="27" t="s">
        <v>39</v>
      </c>
      <c r="E13" s="28"/>
      <c r="F13" s="28">
        <f>SUM(F7:F12)</f>
        <v>558</v>
      </c>
      <c r="G13" s="28">
        <f>SUM(G7:G12)</f>
        <v>21.11</v>
      </c>
      <c r="H13" s="28">
        <f>SUM(H7:H12)</f>
        <v>36.5</v>
      </c>
      <c r="I13" s="28">
        <f>SUM(I7:I12)</f>
        <v>95.95</v>
      </c>
      <c r="J13" s="28">
        <f>SUM(J7:J12)</f>
        <v>785.4</v>
      </c>
      <c r="K13" s="45"/>
      <c r="L13" s="41"/>
      <c r="M13" s="41"/>
      <c r="N13" s="41"/>
      <c r="O13" s="41"/>
    </row>
    <row r="14" ht="62.4" spans="1:15">
      <c r="A14" s="19"/>
      <c r="B14" s="22"/>
      <c r="C14" s="21" t="s">
        <v>40</v>
      </c>
      <c r="D14" s="24" t="s">
        <v>41</v>
      </c>
      <c r="E14" s="18" t="s">
        <v>42</v>
      </c>
      <c r="F14" s="18" t="s">
        <v>43</v>
      </c>
      <c r="G14" s="18">
        <v>5.53</v>
      </c>
      <c r="H14" s="18">
        <v>5.2</v>
      </c>
      <c r="I14" s="18">
        <v>14.17</v>
      </c>
      <c r="J14" s="18">
        <v>125</v>
      </c>
      <c r="K14" s="43" t="s">
        <v>44</v>
      </c>
      <c r="L14" s="41"/>
      <c r="M14" s="41"/>
      <c r="N14" s="41"/>
      <c r="O14" s="41"/>
    </row>
    <row r="15" ht="46.8" spans="1:15">
      <c r="A15" s="19"/>
      <c r="B15" s="22"/>
      <c r="C15" s="21"/>
      <c r="D15" s="24" t="s">
        <v>45</v>
      </c>
      <c r="E15" s="29" t="s">
        <v>46</v>
      </c>
      <c r="F15" s="18">
        <v>90</v>
      </c>
      <c r="G15" s="18">
        <v>14.5</v>
      </c>
      <c r="H15" s="18">
        <v>14.35</v>
      </c>
      <c r="I15" s="18">
        <v>10.44</v>
      </c>
      <c r="J15" s="18">
        <v>226</v>
      </c>
      <c r="K15" s="18" t="s">
        <v>47</v>
      </c>
      <c r="L15" s="41"/>
      <c r="M15" s="41"/>
      <c r="N15" s="41"/>
      <c r="O15" s="41"/>
    </row>
    <row r="16" ht="31.2" spans="1:15">
      <c r="A16" s="19"/>
      <c r="B16" s="22"/>
      <c r="C16" s="21"/>
      <c r="D16" s="24" t="s">
        <v>48</v>
      </c>
      <c r="E16" s="18" t="s">
        <v>49</v>
      </c>
      <c r="F16" s="18">
        <v>150</v>
      </c>
      <c r="G16" s="18">
        <v>6.65</v>
      </c>
      <c r="H16" s="18">
        <v>5.61</v>
      </c>
      <c r="I16" s="18">
        <v>50.1</v>
      </c>
      <c r="J16" s="18">
        <v>265</v>
      </c>
      <c r="K16" s="18" t="s">
        <v>50</v>
      </c>
      <c r="L16" s="41"/>
      <c r="M16" s="41"/>
      <c r="N16" s="41"/>
      <c r="O16" s="41"/>
    </row>
    <row r="17" ht="15.6" spans="1:15">
      <c r="A17" s="19"/>
      <c r="B17" s="22"/>
      <c r="C17" s="21"/>
      <c r="D17" s="24" t="s">
        <v>51</v>
      </c>
      <c r="E17" s="18" t="s">
        <v>52</v>
      </c>
      <c r="F17" s="18" t="s">
        <v>53</v>
      </c>
      <c r="G17" s="18">
        <v>0.2</v>
      </c>
      <c r="H17" s="18">
        <v>0.05</v>
      </c>
      <c r="I17" s="18">
        <v>15.1</v>
      </c>
      <c r="J17" s="18">
        <v>57</v>
      </c>
      <c r="K17" s="18" t="s">
        <v>54</v>
      </c>
      <c r="L17" s="41"/>
      <c r="M17" s="41"/>
      <c r="N17" s="41"/>
      <c r="O17" s="41"/>
    </row>
    <row r="18" ht="15.6" spans="1:15">
      <c r="A18" s="19"/>
      <c r="B18" s="22"/>
      <c r="C18" s="21"/>
      <c r="D18" s="24" t="s">
        <v>55</v>
      </c>
      <c r="E18" s="18" t="s">
        <v>56</v>
      </c>
      <c r="F18" s="18">
        <v>32</v>
      </c>
      <c r="G18" s="18">
        <v>2.4</v>
      </c>
      <c r="H18" s="18">
        <v>0.93</v>
      </c>
      <c r="I18" s="18">
        <v>16</v>
      </c>
      <c r="J18" s="18">
        <v>84</v>
      </c>
      <c r="K18" s="43" t="s">
        <v>57</v>
      </c>
      <c r="L18" s="41"/>
      <c r="M18" s="41"/>
      <c r="N18" s="41"/>
      <c r="O18" s="41"/>
    </row>
    <row r="19" ht="15.6" spans="1:15">
      <c r="A19" s="25"/>
      <c r="B19" s="26"/>
      <c r="C19" s="30"/>
      <c r="D19" s="31" t="s">
        <v>39</v>
      </c>
      <c r="E19" s="32"/>
      <c r="F19" s="32">
        <v>379.5</v>
      </c>
      <c r="G19" s="32">
        <f>SUM(G14:G18)</f>
        <v>29.28</v>
      </c>
      <c r="H19" s="32">
        <f>SUM(H14:H18)</f>
        <v>26.14</v>
      </c>
      <c r="I19" s="32">
        <v>106.31</v>
      </c>
      <c r="J19" s="32">
        <f>SUM(J14:J18)</f>
        <v>757</v>
      </c>
      <c r="K19" s="45"/>
      <c r="L19" s="41"/>
      <c r="M19" s="41"/>
      <c r="N19" s="41"/>
      <c r="O19" s="41"/>
    </row>
    <row r="20" ht="16.35" spans="1:15">
      <c r="A20" s="33">
        <f>A7</f>
        <v>1</v>
      </c>
      <c r="B20" s="34" t="str">
        <f>B7</f>
        <v>27.01.2026</v>
      </c>
      <c r="C20" s="35" t="s">
        <v>58</v>
      </c>
      <c r="D20" s="36"/>
      <c r="E20" s="37"/>
      <c r="F20" s="37">
        <v>1297.5</v>
      </c>
      <c r="G20" s="37">
        <f t="shared" ref="F20:J20" si="0">G13+G19</f>
        <v>50.39</v>
      </c>
      <c r="H20" s="37">
        <f t="shared" si="0"/>
        <v>62.64</v>
      </c>
      <c r="I20" s="37">
        <f t="shared" si="0"/>
        <v>202.26</v>
      </c>
      <c r="J20" s="37">
        <f t="shared" si="0"/>
        <v>1542.4</v>
      </c>
      <c r="K20" s="46"/>
      <c r="L20" s="41"/>
      <c r="M20" s="41"/>
      <c r="N20" s="41"/>
      <c r="O20" s="41"/>
    </row>
    <row r="21" spans="3:11">
      <c r="C21" s="38"/>
      <c r="D21" s="38"/>
      <c r="E21" s="38"/>
      <c r="F21" s="38"/>
      <c r="G21" s="38"/>
      <c r="H21" s="38"/>
      <c r="I21" s="38"/>
      <c r="J21" s="38"/>
      <c r="K21" s="47"/>
    </row>
  </sheetData>
  <mergeCells count="6">
    <mergeCell ref="C2:E2"/>
    <mergeCell ref="H2:K2"/>
    <mergeCell ref="H3:K3"/>
    <mergeCell ref="H4:K4"/>
    <mergeCell ref="C20:D20"/>
    <mergeCell ref="D7:D9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2026-01-22T08:26:07Z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