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<sst xmlns="http://schemas.openxmlformats.org/spreadsheetml/2006/main" count="33" uniqueCount="31">
  <si>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Вторник 30.12.2025</t>
  </si>
  <si>
    <t>Завтрак</t>
  </si>
  <si>
    <t>12/2003</t>
  </si>
  <si>
    <t>Овощи свежие (огурец)</t>
  </si>
  <si>
    <t>451/04</t>
  </si>
  <si>
    <t xml:space="preserve">Биточек мясной </t>
  </si>
  <si>
    <t>587/04</t>
  </si>
  <si>
    <t>Соус томатный</t>
  </si>
  <si>
    <t>516/04</t>
  </si>
  <si>
    <t>Макаронные изделия отварные</t>
  </si>
  <si>
    <t>638/04</t>
  </si>
  <si>
    <t>Компот из кураги</t>
  </si>
  <si>
    <t>24/2022</t>
  </si>
  <si>
    <t>Хлеб (обогащенный) гречишный</t>
  </si>
  <si>
    <t>Итого:</t>
  </si>
  <si>
    <t xml:space="preserve">Обед </t>
  </si>
  <si>
    <t>134/2004</t>
  </si>
  <si>
    <t>Суп крестьянский с перловой крупой, цыпленком отварным, сметаной</t>
  </si>
  <si>
    <t>250/12,5/5</t>
  </si>
  <si>
    <t>ТТК</t>
  </si>
  <si>
    <t>Шницель куриный по-домашнему</t>
  </si>
  <si>
    <t>508/2004</t>
  </si>
  <si>
    <t>Каша гречневая рассыпчатая</t>
  </si>
  <si>
    <t>сметана</t>
  </si>
  <si>
    <t>685/04</t>
  </si>
  <si>
    <t>Чай с сахаром</t>
  </si>
  <si>
    <t>200/15</t>
  </si>
  <si>
    <t>Хлеб дарницкий</t>
  </si>
  <si>
    <t>23/2022</t>
  </si>
  <si>
    <t>Батон нарезной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</si>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</sst>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</numFmts>
  <fonts count="30">
    <font>
      <sz val="11"/>
      <color theme="1"/>
      <name val="Calibri"/>
      <charset val="134"/>
    </font>
    <font>
      <sz val="11"/>
      <color indexed="55"/>
      <name val="Calibri"/>
      <charset val="204"/>
    </font>
    <font>
      <b/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2"/>
      <name val="Times New Roman"/>
      <charset val="204"/>
    </font>
    <font>
      <sz val="11"/>
      <color indexed="55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180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8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 shrinkToFit="1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7" fillId="0" borderId="2" xfId="0" applyFont="1" applyBorder="1" applyAlignment="1">
      <alignment horizontal="center"/>
    </xf>
    <xf numFmtId="181" fontId="3" fillId="0" borderId="1" xfId="0" applyNumberFormat="1" applyFont="1" applyBorder="1" applyAlignment="1">
      <alignment horizontal="center"/>
    </xf>
    <xf numFmtId="181" fontId="3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8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81" fontId="2" fillId="0" borderId="1" xfId="0" applyNumberFormat="1" applyFont="1" applyBorder="1" applyAlignment="1">
      <alignment horizontal="center"/>
    </xf>
    <xf numFmtId="181" fontId="2" fillId="0" borderId="1" xfId="0" applyNumberFormat="1" applyFont="1" applyBorder="1" applyAlignment="1">
      <alignment horizontal="right"/>
    </xf>
    <xf numFmtId="0" fontId="0" fillId="4" borderId="0" xfId="0" applyFill="1"/>
    <xf numFmtId="0" fontId="1" fillId="4" borderId="0" xfId="0" applyFont="1" applyFill="1"/>
    <xf numFmtId="0" fontId="7" fillId="0" borderId="1" xfId="0" applyFont="1" applyBorder="1"/>
    <xf numFmtId="0" fontId="9" fillId="0" borderId="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topLeftCell="A2" workbookViewId="0">
      <selection activeCell="B2" sqref="B2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2"/>
      <c r="B1" s="2"/>
      <c r="C1" s="2"/>
      <c r="D1" s="2"/>
      <c r="E1" s="2"/>
      <c r="F1" s="2"/>
      <c r="G1" s="3"/>
    </row>
    <row r="2" spans="1:7">
      <c r="A2" s="4"/>
      <c r="B2" s="5" t="s">
        <v>0</v>
      </c>
      <c r="C2" s="4"/>
      <c r="D2" s="4"/>
      <c r="E2" s="4"/>
      <c r="F2" s="4"/>
      <c r="G2" s="6"/>
    </row>
    <row r="3" spans="1:7">
      <c r="A3" s="4"/>
      <c r="B3" s="5" t="s">
        <v>1</v>
      </c>
      <c r="C3" s="4"/>
      <c r="D3" s="4"/>
      <c r="E3" s="4"/>
      <c r="F3" s="4"/>
      <c r="G3" s="6"/>
    </row>
    <row r="4" spans="1:7">
      <c r="A4" s="7" t="s">
        <v>2</v>
      </c>
      <c r="B4" s="8" t="s">
        <v>3</v>
      </c>
      <c r="C4" s="9">
        <v>65</v>
      </c>
      <c r="D4" s="10">
        <v>0.48</v>
      </c>
      <c r="E4" s="10">
        <v>0.06</v>
      </c>
      <c r="F4" s="10">
        <v>1.5</v>
      </c>
      <c r="G4" s="5">
        <v>8.4</v>
      </c>
    </row>
    <row r="5" spans="1:7">
      <c r="A5" s="11" t="s">
        <v>4</v>
      </c>
      <c r="B5" s="12" t="s">
        <v>5</v>
      </c>
      <c r="C5" s="9">
        <v>90</v>
      </c>
      <c r="D5" s="10">
        <v>14.28</v>
      </c>
      <c r="E5" s="10">
        <v>23.33</v>
      </c>
      <c r="F5" s="10">
        <v>14.59</v>
      </c>
      <c r="G5" s="5">
        <v>322</v>
      </c>
    </row>
    <row r="6" ht="17.25" customHeight="1" spans="1:9">
      <c r="A6" s="11" t="s">
        <v>6</v>
      </c>
      <c r="B6" s="12" t="s">
        <v>7</v>
      </c>
      <c r="C6" s="9">
        <v>30</v>
      </c>
      <c r="D6" s="10">
        <v>0.17</v>
      </c>
      <c r="E6" s="10">
        <v>1.8</v>
      </c>
      <c r="F6" s="10">
        <v>1.5</v>
      </c>
      <c r="G6" s="5">
        <v>23</v>
      </c>
      <c r="I6" s="38"/>
    </row>
    <row r="7" spans="1:9">
      <c r="A7" s="11" t="s">
        <v>8</v>
      </c>
      <c r="B7" s="12" t="s">
        <v>9</v>
      </c>
      <c r="C7" s="9">
        <v>150</v>
      </c>
      <c r="D7" s="10">
        <v>5.37</v>
      </c>
      <c r="E7" s="10">
        <v>4.27</v>
      </c>
      <c r="F7" s="10">
        <v>38.4</v>
      </c>
      <c r="G7" s="5">
        <v>204</v>
      </c>
      <c r="I7" s="38"/>
    </row>
    <row r="8" spans="1:9">
      <c r="A8" s="12" t="s">
        <v>10</v>
      </c>
      <c r="B8" s="12" t="s">
        <v>11</v>
      </c>
      <c r="C8" s="9">
        <v>200</v>
      </c>
      <c r="D8" s="12">
        <v>1.02</v>
      </c>
      <c r="E8" s="12">
        <v>0</v>
      </c>
      <c r="F8" s="12">
        <v>31.6</v>
      </c>
      <c r="G8" s="5">
        <v>126</v>
      </c>
      <c r="I8" s="38"/>
    </row>
    <row r="9" spans="1:9">
      <c r="A9" s="11" t="s">
        <v>12</v>
      </c>
      <c r="B9" s="12" t="s">
        <v>13</v>
      </c>
      <c r="C9" s="9">
        <v>25</v>
      </c>
      <c r="D9" s="10">
        <v>1.65</v>
      </c>
      <c r="E9" s="10">
        <v>0.29</v>
      </c>
      <c r="F9" s="10">
        <v>10.38</v>
      </c>
      <c r="G9" s="5">
        <v>51</v>
      </c>
      <c r="I9" s="38"/>
    </row>
    <row r="10" spans="1:9">
      <c r="A10" s="12"/>
      <c r="B10" s="5" t="s">
        <v>14</v>
      </c>
      <c r="C10" s="4">
        <f t="shared" ref="C10:G10" si="0">SUM(C4:C9)</f>
        <v>560</v>
      </c>
      <c r="D10" s="13">
        <f t="shared" si="0"/>
        <v>22.97</v>
      </c>
      <c r="E10" s="13">
        <f t="shared" si="0"/>
        <v>29.75</v>
      </c>
      <c r="F10" s="13">
        <f t="shared" si="0"/>
        <v>97.97</v>
      </c>
      <c r="G10" s="14">
        <f t="shared" si="0"/>
        <v>734.4</v>
      </c>
      <c r="I10" s="38"/>
    </row>
    <row r="11" s="1" customFormat="1" ht="17.25" customHeight="1" spans="1:9">
      <c r="A11" s="15"/>
      <c r="B11" s="15" t="s">
        <v>15</v>
      </c>
      <c r="C11" s="16"/>
      <c r="D11" s="15"/>
      <c r="E11" s="15"/>
      <c r="F11" s="15"/>
      <c r="G11" s="17"/>
      <c r="I11" s="39"/>
    </row>
    <row r="12" ht="41.4" spans="1:9">
      <c r="A12" s="18" t="s">
        <v>16</v>
      </c>
      <c r="B12" s="19" t="s">
        <v>17</v>
      </c>
      <c r="C12" s="20" t="s">
        <v>18</v>
      </c>
      <c r="D12" s="18">
        <v>5.53</v>
      </c>
      <c r="E12" s="18">
        <v>5.2</v>
      </c>
      <c r="F12" s="18">
        <v>14.76</v>
      </c>
      <c r="G12" s="21">
        <v>125</v>
      </c>
      <c r="I12" s="38"/>
    </row>
    <row r="13" spans="1:7">
      <c r="A13" s="22" t="s">
        <v>19</v>
      </c>
      <c r="B13" s="23" t="s">
        <v>20</v>
      </c>
      <c r="C13" s="24">
        <v>90</v>
      </c>
      <c r="D13" s="22">
        <v>11.15</v>
      </c>
      <c r="E13" s="22">
        <v>10.84</v>
      </c>
      <c r="F13" s="22">
        <v>12.37</v>
      </c>
      <c r="G13" s="15">
        <v>189</v>
      </c>
    </row>
    <row r="14" ht="15.6" spans="1:13">
      <c r="A14" s="25" t="s">
        <v>21</v>
      </c>
      <c r="B14" s="25" t="s">
        <v>22</v>
      </c>
      <c r="C14" s="26">
        <v>150</v>
      </c>
      <c r="D14" s="25">
        <v>6.65</v>
      </c>
      <c r="E14" s="25">
        <v>5.61</v>
      </c>
      <c r="F14" s="25">
        <v>50.1</v>
      </c>
      <c r="G14" s="27">
        <v>265</v>
      </c>
      <c r="H14" s="28">
        <v>3</v>
      </c>
      <c r="I14" s="40">
        <f>0.125/5*3</f>
        <v>0.075</v>
      </c>
      <c r="J14" s="40">
        <f>0.75/5*3</f>
        <v>0.45</v>
      </c>
      <c r="K14" s="40">
        <f>0.175/5*3</f>
        <v>0.105</v>
      </c>
      <c r="L14" s="41">
        <f>9/5*3</f>
        <v>5.4</v>
      </c>
      <c r="M14" s="1" t="s">
        <v>23</v>
      </c>
    </row>
    <row r="15" spans="1:7">
      <c r="A15" s="11" t="s">
        <v>24</v>
      </c>
      <c r="B15" s="12" t="s">
        <v>25</v>
      </c>
      <c r="C15" s="9" t="s">
        <v>26</v>
      </c>
      <c r="D15" s="10">
        <v>0.2</v>
      </c>
      <c r="E15" s="10">
        <v>0.05</v>
      </c>
      <c r="F15" s="10">
        <v>15.01</v>
      </c>
      <c r="G15" s="5">
        <v>57</v>
      </c>
    </row>
    <row r="16" spans="1:7">
      <c r="A16" s="11" t="s">
        <v>12</v>
      </c>
      <c r="B16" s="12" t="s">
        <v>27</v>
      </c>
      <c r="C16" s="9">
        <v>16</v>
      </c>
      <c r="D16" s="10">
        <v>1.06</v>
      </c>
      <c r="E16" s="10">
        <v>0.19</v>
      </c>
      <c r="F16" s="10">
        <v>6.61</v>
      </c>
      <c r="G16" s="5">
        <v>33</v>
      </c>
    </row>
    <row r="17" spans="1:7">
      <c r="A17" s="12" t="s">
        <v>28</v>
      </c>
      <c r="B17" s="12" t="s">
        <v>29</v>
      </c>
      <c r="C17" s="9">
        <v>30</v>
      </c>
      <c r="D17" s="12">
        <v>2.25</v>
      </c>
      <c r="E17" s="12">
        <v>0.87</v>
      </c>
      <c r="F17" s="12">
        <v>15.42</v>
      </c>
      <c r="G17" s="14">
        <v>79</v>
      </c>
    </row>
    <row r="18" spans="1:7">
      <c r="A18" s="12"/>
      <c r="B18" s="5" t="s">
        <v>14</v>
      </c>
      <c r="C18" s="4">
        <v>753.5</v>
      </c>
      <c r="D18" s="13">
        <f t="shared" ref="D18:G18" si="1">SUM(D12:D17)</f>
        <v>26.84</v>
      </c>
      <c r="E18" s="13">
        <f t="shared" si="1"/>
        <v>22.76</v>
      </c>
      <c r="F18" s="13">
        <f t="shared" si="1"/>
        <v>114.27</v>
      </c>
      <c r="G18" s="14">
        <f t="shared" si="1"/>
        <v>748</v>
      </c>
    </row>
    <row r="19" spans="1:7">
      <c r="A19" s="12"/>
      <c r="B19" s="5" t="s">
        <v>30</v>
      </c>
      <c r="C19" s="29">
        <f t="shared" ref="C19:G19" si="2">C10+C18</f>
        <v>1313.5</v>
      </c>
      <c r="D19" s="13">
        <f t="shared" si="2"/>
        <v>49.81</v>
      </c>
      <c r="E19" s="13">
        <f t="shared" si="2"/>
        <v>52.51</v>
      </c>
      <c r="F19" s="13">
        <f t="shared" si="2"/>
        <v>212.24</v>
      </c>
      <c r="G19" s="30">
        <f t="shared" si="2"/>
        <v>1482.4</v>
      </c>
    </row>
    <row r="20" spans="1:7">
      <c r="A20" s="31"/>
      <c r="B20" s="32"/>
      <c r="C20" s="33"/>
      <c r="D20" s="34"/>
      <c r="E20" s="34"/>
      <c r="F20" s="34"/>
      <c r="G20" s="35"/>
    </row>
    <row r="21" spans="1:7">
      <c r="A21" s="31"/>
      <c r="B21" s="32"/>
      <c r="C21" s="36"/>
      <c r="D21" s="34"/>
      <c r="F21" s="34"/>
      <c r="G21" s="37"/>
    </row>
  </sheetData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