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<sst xmlns="http://schemas.openxmlformats.org/spreadsheetml/2006/main" count="40" uniqueCount="35">
  <si>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</si>
  <si>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</si>
  <si>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</si>
  <si>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</si>
  <si>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</si>
  <si>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</si>
  <si>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</si>
  <si>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</si>
  <si>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</si>
  <si>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Среда 24.12.2025</t>
  </si>
  <si>
    <t>Завтрак</t>
  </si>
  <si>
    <t>14/2003</t>
  </si>
  <si>
    <t>Овощи свежие (помидор)</t>
  </si>
  <si>
    <t>ТТК/2025</t>
  </si>
  <si>
    <t>Котлета мясная</t>
  </si>
  <si>
    <t>601/04</t>
  </si>
  <si>
    <t>с соусом сметанным с томатом</t>
  </si>
  <si>
    <t>508/2004</t>
  </si>
  <si>
    <t>Каша гречневая рассыпчатая</t>
  </si>
  <si>
    <t>631/04</t>
  </si>
  <si>
    <t>Компот из свежих плодов(яблоки)</t>
  </si>
  <si>
    <t>24/2022</t>
  </si>
  <si>
    <t>Хлеб дарницкий</t>
  </si>
  <si>
    <t>Итого:</t>
  </si>
  <si>
    <t>Обед</t>
  </si>
  <si>
    <t>124/2004</t>
  </si>
  <si>
    <t>Щи из свежей капусты с картофелем, сметаной</t>
  </si>
  <si>
    <t>250/5</t>
  </si>
  <si>
    <t>Картофель тушеный с мясом</t>
  </si>
  <si>
    <t>ТТК</t>
  </si>
  <si>
    <t>Чай с сахаром и яблоками</t>
  </si>
  <si>
    <t>200/10</t>
  </si>
  <si>
    <t>Кондитерское изделие(пряник)</t>
  </si>
  <si>
    <t>2шт/63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</si>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</sst>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  <numFmt numFmtId="182" formatCode="#\ ##0.0"/>
  </numFmts>
  <fonts count="30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2"/>
      <color indexed="55"/>
      <name val="Times New Roman"/>
      <charset val="204"/>
    </font>
    <font>
      <sz val="11"/>
      <color indexed="55"/>
      <name val="Calibri"/>
      <charset val="204"/>
    </font>
    <font>
      <b/>
      <sz val="12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9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2" borderId="5" xfId="0" applyFont="1" applyFill="1" applyBorder="1"/>
    <xf numFmtId="0" fontId="6" fillId="2" borderId="5" xfId="0" applyFont="1" applyFill="1" applyBorder="1" applyAlignment="1">
      <alignment horizontal="center"/>
    </xf>
    <xf numFmtId="180" fontId="6" fillId="3" borderId="5" xfId="0" applyNumberFormat="1" applyFont="1" applyFill="1" applyBorder="1"/>
    <xf numFmtId="0" fontId="3" fillId="3" borderId="5" xfId="0" applyFont="1" applyFill="1" applyBorder="1"/>
    <xf numFmtId="0" fontId="6" fillId="3" borderId="5" xfId="0" applyFont="1" applyFill="1" applyBorder="1"/>
    <xf numFmtId="0" fontId="6" fillId="3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wrapText="1" shrinkToFit="1"/>
    </xf>
    <xf numFmtId="0" fontId="6" fillId="2" borderId="5" xfId="0" applyFont="1" applyFill="1" applyBorder="1" applyAlignment="1">
      <alignment horizontal="center" vertical="center"/>
    </xf>
    <xf numFmtId="180" fontId="6" fillId="2" borderId="5" xfId="0" applyNumberFormat="1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6" fillId="4" borderId="5" xfId="0" applyFont="1" applyFill="1" applyBorder="1"/>
    <xf numFmtId="0" fontId="6" fillId="4" borderId="5" xfId="0" applyFont="1" applyFill="1" applyBorder="1" applyAlignment="1">
      <alignment horizontal="center"/>
    </xf>
    <xf numFmtId="0" fontId="3" fillId="4" borderId="5" xfId="0" applyFont="1" applyFill="1" applyBorder="1"/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180" fontId="3" fillId="0" borderId="5" xfId="0" applyNumberFormat="1" applyFont="1" applyBorder="1"/>
    <xf numFmtId="0" fontId="6" fillId="4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 wrapText="1" shrinkToFit="1"/>
    </xf>
    <xf numFmtId="0" fontId="6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7" fillId="0" borderId="4" xfId="0" applyFont="1" applyBorder="1" applyAlignment="1">
      <alignment horizontal="center"/>
    </xf>
    <xf numFmtId="0" fontId="6" fillId="2" borderId="5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180" fontId="3" fillId="0" borderId="5" xfId="0" applyNumberFormat="1" applyFont="1" applyBorder="1" applyAlignment="1">
      <alignment horizontal="right"/>
    </xf>
    <xf numFmtId="181" fontId="3" fillId="0" borderId="5" xfId="0" applyNumberFormat="1" applyFont="1" applyBorder="1" applyAlignment="1">
      <alignment horizontal="center"/>
    </xf>
    <xf numFmtId="182" fontId="3" fillId="0" borderId="5" xfId="0" applyNumberFormat="1" applyFont="1" applyBorder="1" applyAlignment="1">
      <alignment horizontal="right"/>
    </xf>
    <xf numFmtId="0" fontId="8" fillId="0" borderId="5" xfId="0" applyFont="1" applyBorder="1"/>
    <xf numFmtId="0" fontId="0" fillId="5" borderId="0" xfId="0" applyFill="1"/>
    <xf numFmtId="0" fontId="7" fillId="0" borderId="5" xfId="0" applyFont="1" applyBorder="1"/>
    <xf numFmtId="0" fontId="9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5"/>
    </row>
    <row r="5" spans="1:7">
      <c r="A5" s="11"/>
      <c r="B5" s="12" t="s">
        <v>9</v>
      </c>
      <c r="C5" s="11"/>
      <c r="D5" s="11"/>
      <c r="E5" s="11"/>
      <c r="F5" s="11"/>
      <c r="G5" s="13"/>
    </row>
    <row r="6" spans="1:7">
      <c r="A6" s="11"/>
      <c r="B6" s="12" t="s">
        <v>10</v>
      </c>
      <c r="C6" s="11"/>
      <c r="D6" s="11"/>
      <c r="E6" s="11"/>
      <c r="F6" s="11"/>
      <c r="G6" s="13"/>
    </row>
    <row r="7" spans="1:7">
      <c r="A7" s="14" t="s">
        <v>11</v>
      </c>
      <c r="B7" s="15" t="s">
        <v>12</v>
      </c>
      <c r="C7" s="16">
        <v>60</v>
      </c>
      <c r="D7" s="17">
        <v>0.33</v>
      </c>
      <c r="E7" s="17">
        <v>0.06</v>
      </c>
      <c r="F7" s="17">
        <v>1.14</v>
      </c>
      <c r="G7" s="18">
        <v>7.2</v>
      </c>
    </row>
    <row r="8" spans="1:7">
      <c r="A8" s="19" t="s">
        <v>13</v>
      </c>
      <c r="B8" s="19" t="s">
        <v>14</v>
      </c>
      <c r="C8" s="20">
        <v>90</v>
      </c>
      <c r="D8" s="19">
        <v>14.28</v>
      </c>
      <c r="E8" s="19">
        <v>23.33</v>
      </c>
      <c r="F8" s="19">
        <v>14.59</v>
      </c>
      <c r="G8" s="18">
        <v>322</v>
      </c>
    </row>
    <row r="9" spans="1:7">
      <c r="A9" s="21" t="s">
        <v>15</v>
      </c>
      <c r="B9" s="22" t="s">
        <v>16</v>
      </c>
      <c r="C9" s="23">
        <v>40</v>
      </c>
      <c r="D9" s="24">
        <v>1.12</v>
      </c>
      <c r="E9" s="24">
        <v>4.1</v>
      </c>
      <c r="F9" s="24">
        <v>2.48</v>
      </c>
      <c r="G9" s="25">
        <v>52</v>
      </c>
    </row>
    <row r="10" spans="1:7">
      <c r="A10" s="26" t="s">
        <v>17</v>
      </c>
      <c r="B10" s="26" t="s">
        <v>18</v>
      </c>
      <c r="C10" s="27">
        <v>150</v>
      </c>
      <c r="D10" s="26">
        <v>6.65</v>
      </c>
      <c r="E10" s="26">
        <v>5.61</v>
      </c>
      <c r="F10" s="26">
        <v>50.1</v>
      </c>
      <c r="G10" s="28">
        <v>265</v>
      </c>
    </row>
    <row r="11" spans="1:7">
      <c r="A11" s="29" t="s">
        <v>19</v>
      </c>
      <c r="B11" s="29" t="s">
        <v>20</v>
      </c>
      <c r="C11" s="30">
        <v>200</v>
      </c>
      <c r="D11" s="29">
        <v>0.2</v>
      </c>
      <c r="E11" s="29">
        <v>0</v>
      </c>
      <c r="F11" s="29">
        <v>35.8</v>
      </c>
      <c r="G11" s="12">
        <v>142</v>
      </c>
    </row>
    <row r="12" spans="1:7">
      <c r="A12" s="29" t="s">
        <v>21</v>
      </c>
      <c r="B12" s="29" t="s">
        <v>22</v>
      </c>
      <c r="C12" s="30">
        <v>33</v>
      </c>
      <c r="D12" s="29">
        <v>2.18</v>
      </c>
      <c r="E12" s="29">
        <v>0.33</v>
      </c>
      <c r="F12" s="29">
        <v>13.53</v>
      </c>
      <c r="G12" s="12">
        <v>68</v>
      </c>
    </row>
    <row r="13" spans="1:7">
      <c r="A13" s="29"/>
      <c r="B13" s="12" t="s">
        <v>23</v>
      </c>
      <c r="C13" s="11">
        <v>573</v>
      </c>
      <c r="D13" s="31">
        <f t="shared" ref="D13:G13" si="0">SUM(D7:D12)</f>
        <v>24.76</v>
      </c>
      <c r="E13" s="31">
        <f t="shared" si="0"/>
        <v>33.43</v>
      </c>
      <c r="F13" s="31">
        <f t="shared" si="0"/>
        <v>117.64</v>
      </c>
      <c r="G13" s="31">
        <f t="shared" si="0"/>
        <v>856.2</v>
      </c>
    </row>
    <row r="14" spans="1:7">
      <c r="A14" s="12"/>
      <c r="B14" s="12" t="s">
        <v>24</v>
      </c>
      <c r="C14" s="11"/>
      <c r="D14" s="32"/>
      <c r="E14" s="32"/>
      <c r="F14" s="32"/>
      <c r="G14" s="12"/>
    </row>
    <row r="15" ht="30.75" customHeight="1" spans="1:12">
      <c r="A15" s="33" t="s">
        <v>25</v>
      </c>
      <c r="B15" s="34" t="s">
        <v>26</v>
      </c>
      <c r="C15" s="35" t="s">
        <v>27</v>
      </c>
      <c r="D15" s="33">
        <v>1.51</v>
      </c>
      <c r="E15" s="33">
        <v>7.51</v>
      </c>
      <c r="F15" s="33">
        <v>11.15</v>
      </c>
      <c r="G15" s="36">
        <v>115</v>
      </c>
      <c r="H15" s="37">
        <v>10</v>
      </c>
      <c r="I15" s="46">
        <f>1.67/15*10</f>
        <v>1.11333333333333</v>
      </c>
      <c r="J15" s="46">
        <f>0.18/15*10</f>
        <v>0.12</v>
      </c>
      <c r="K15" s="46">
        <f>11.16/15*10</f>
        <v>7.44</v>
      </c>
      <c r="L15" s="47">
        <f>53/15*10</f>
        <v>35.3333333333333</v>
      </c>
    </row>
    <row r="16" spans="1:7">
      <c r="A16" s="19" t="s">
        <v>13</v>
      </c>
      <c r="B16" s="19" t="s">
        <v>28</v>
      </c>
      <c r="C16" s="20">
        <v>200</v>
      </c>
      <c r="D16" s="19">
        <v>8.52</v>
      </c>
      <c r="E16" s="19">
        <v>13.73</v>
      </c>
      <c r="F16" s="19">
        <v>25.47</v>
      </c>
      <c r="G16" s="18">
        <v>253</v>
      </c>
    </row>
    <row r="17" spans="1:7">
      <c r="A17" s="38" t="s">
        <v>29</v>
      </c>
      <c r="B17" s="38" t="s">
        <v>30</v>
      </c>
      <c r="C17" s="16" t="s">
        <v>31</v>
      </c>
      <c r="D17" s="38">
        <v>0.24</v>
      </c>
      <c r="E17" s="38">
        <v>0.05</v>
      </c>
      <c r="F17" s="38">
        <v>16</v>
      </c>
      <c r="G17" s="39">
        <v>62</v>
      </c>
    </row>
    <row r="18" spans="1:7">
      <c r="A18" s="29" t="s">
        <v>21</v>
      </c>
      <c r="B18" s="29" t="s">
        <v>22</v>
      </c>
      <c r="C18" s="30">
        <v>26</v>
      </c>
      <c r="D18" s="29">
        <v>1.72</v>
      </c>
      <c r="E18" s="29">
        <v>0.26</v>
      </c>
      <c r="F18" s="29">
        <v>10.66</v>
      </c>
      <c r="G18" s="12">
        <v>61</v>
      </c>
    </row>
    <row r="19" spans="1:7">
      <c r="A19" s="38" t="s">
        <v>13</v>
      </c>
      <c r="B19" s="29" t="s">
        <v>32</v>
      </c>
      <c r="C19" s="16" t="s">
        <v>33</v>
      </c>
      <c r="D19" s="29">
        <v>2.84</v>
      </c>
      <c r="E19" s="29">
        <v>1.89</v>
      </c>
      <c r="F19" s="29">
        <v>45.99</v>
      </c>
      <c r="G19" s="12">
        <v>214</v>
      </c>
    </row>
    <row r="20" spans="1:7">
      <c r="A20" s="29"/>
      <c r="B20" s="12" t="s">
        <v>23</v>
      </c>
      <c r="C20" s="40">
        <v>754</v>
      </c>
      <c r="D20" s="41">
        <f t="shared" ref="D20:G20" si="1">SUM(D15:D19)</f>
        <v>14.83</v>
      </c>
      <c r="E20" s="41">
        <f t="shared" si="1"/>
        <v>23.44</v>
      </c>
      <c r="F20" s="41">
        <f t="shared" si="1"/>
        <v>109.27</v>
      </c>
      <c r="G20" s="31">
        <f t="shared" si="1"/>
        <v>705</v>
      </c>
    </row>
    <row r="21" spans="1:7">
      <c r="A21" s="29"/>
      <c r="B21" s="12" t="s">
        <v>34</v>
      </c>
      <c r="C21" s="42">
        <f t="shared" ref="C21:G21" si="2">C13+C20</f>
        <v>1327</v>
      </c>
      <c r="D21" s="41">
        <f t="shared" si="2"/>
        <v>39.59</v>
      </c>
      <c r="E21" s="41">
        <f t="shared" si="2"/>
        <v>56.87</v>
      </c>
      <c r="F21" s="41">
        <f t="shared" si="2"/>
        <v>226.91</v>
      </c>
      <c r="G21" s="43">
        <f t="shared" si="2"/>
        <v>1561.2</v>
      </c>
    </row>
    <row r="22" spans="1:7">
      <c r="A22" s="44"/>
      <c r="B22" s="44"/>
      <c r="C22" s="44"/>
      <c r="D22" s="44"/>
      <c r="E22" s="44"/>
      <c r="F22" s="44"/>
      <c r="G22" s="44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