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2240" tabRatio="500"/>
  </bookViews>
  <sheets>
    <sheet name="1-4 кл. ОВЗ" sheetId="22" r:id="rId1"/>
  </sheets>
  <calcPr calcId="114210"/>
</workbook>
</file>

<file path=xl/calcChain.xml><?xml version="1.0" encoding="utf-8"?>
<calcChain xmlns="http://schemas.openxmlformats.org/spreadsheetml/2006/main">
  <c r="G12" i="22"/>
  <c r="I14"/>
  <c r="J14"/>
  <c r="K14"/>
  <c r="L14"/>
  <c r="E12"/>
  <c r="F12"/>
  <c r="G20"/>
  <c r="G21"/>
  <c r="C21"/>
  <c r="F20"/>
  <c r="F21"/>
  <c r="E20"/>
  <c r="E21"/>
  <c r="D20"/>
  <c r="D21"/>
</calcChain>
</file>

<file path=xl/sharedStrings.xml><?xml version="1.0" encoding="utf-8"?>
<sst xmlns="http://schemas.openxmlformats.org/spreadsheetml/2006/main" count="43" uniqueCount="41">
  <si>
    <t>№ рец.</t>
  </si>
  <si>
    <t>Наименование блюд</t>
  </si>
  <si>
    <t>Пищевые вещества (г)</t>
  </si>
  <si>
    <t>Б</t>
  </si>
  <si>
    <t>Ж</t>
  </si>
  <si>
    <t>У</t>
  </si>
  <si>
    <t>ТТК</t>
  </si>
  <si>
    <t>685/04</t>
  </si>
  <si>
    <t>Чай с сахаром</t>
  </si>
  <si>
    <t>200/15</t>
  </si>
  <si>
    <t>686/04</t>
  </si>
  <si>
    <t>Чай с сахаром и лимоном</t>
  </si>
  <si>
    <t>200/15/7</t>
  </si>
  <si>
    <t>Хлеб дарницкий</t>
  </si>
  <si>
    <t>Батон нарезной</t>
  </si>
  <si>
    <t>516/04</t>
  </si>
  <si>
    <t>Макаронные изделия отварные</t>
  </si>
  <si>
    <t>451/04</t>
  </si>
  <si>
    <t>587/04</t>
  </si>
  <si>
    <t>Выход</t>
  </si>
  <si>
    <t>Энер. Цен.</t>
  </si>
  <si>
    <t>ккал</t>
  </si>
  <si>
    <t>Итого:</t>
  </si>
  <si>
    <t>Завтрак</t>
  </si>
  <si>
    <t>Всего за день</t>
  </si>
  <si>
    <t xml:space="preserve">Обед </t>
  </si>
  <si>
    <t>сметана</t>
  </si>
  <si>
    <t>Овощи свежие (огурец)</t>
  </si>
  <si>
    <t>12/2003</t>
  </si>
  <si>
    <t xml:space="preserve">Биточек мясной </t>
  </si>
  <si>
    <t>24/2022</t>
  </si>
  <si>
    <t>23/2022</t>
  </si>
  <si>
    <t>Суп крестьянский с перловой крупой, цыпленком отварным, сметаной</t>
  </si>
  <si>
    <t>250/12,5/5</t>
  </si>
  <si>
    <t>134/2004</t>
  </si>
  <si>
    <t>Шницель куриный по-домашнему</t>
  </si>
  <si>
    <t>508/2004</t>
  </si>
  <si>
    <t>Каша гречневая рассыпчатая</t>
  </si>
  <si>
    <t>Соус томатный</t>
  </si>
  <si>
    <t>Хлеб (обогащённый) гречишный</t>
  </si>
  <si>
    <t>Вторник  16 сентября 2025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</si>
</sst>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charset val="134"/>
    </font>
    <font>
      <sz val="12"/>
      <name val="Times New Roman"/>
      <family val="1"/>
      <charset val="204"/>
    </font>
    <font>
      <sz val="11"/>
      <color indexed="55"/>
      <name val="Calibri"/>
      <family val="2"/>
      <charset val="204"/>
    </font>
    <font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2" borderId="1" xfId="0" applyFont="1" applyFill="1" applyBorder="1"/>
    <xf numFmtId="0" fontId="6" fillId="0" borderId="1" xfId="0" applyFont="1" applyBorder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4" fillId="0" borderId="0" xfId="0" applyFont="1" applyAlignment="1">
      <alignment horizontal="right"/>
    </xf>
    <xf numFmtId="0" fontId="7" fillId="3" borderId="1" xfId="0" applyFont="1" applyFill="1" applyBorder="1"/>
    <xf numFmtId="0" fontId="0" fillId="3" borderId="0" xfId="0" applyFill="1"/>
    <xf numFmtId="0" fontId="2" fillId="3" borderId="0" xfId="0" applyFont="1" applyFill="1"/>
    <xf numFmtId="0" fontId="3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4" fontId="4" fillId="0" borderId="1" xfId="0" applyNumberFormat="1" applyFont="1" applyBorder="1" applyAlignment="1">
      <alignment horizontal="right"/>
    </xf>
    <xf numFmtId="4" fontId="3" fillId="2" borderId="1" xfId="0" applyNumberFormat="1" applyFont="1" applyFill="1" applyBorder="1"/>
    <xf numFmtId="0" fontId="3" fillId="2" borderId="1" xfId="0" applyFont="1" applyFill="1" applyBorder="1"/>
    <xf numFmtId="164" fontId="4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 shrinkToFit="1"/>
    </xf>
    <xf numFmtId="0" fontId="1" fillId="0" borderId="2" xfId="0" applyFont="1" applyBorder="1" applyAlignment="1">
      <alignment horizontal="center"/>
    </xf>
    <xf numFmtId="0" fontId="4" fillId="4" borderId="1" xfId="0" applyFont="1" applyFill="1" applyBorder="1"/>
    <xf numFmtId="49" fontId="7" fillId="0" borderId="1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tabSelected="1" topLeftCell="A2" workbookViewId="0">
      <selection activeCell="B4" sqref="B4"/>
    </sheetView>
  </sheetViews>
  <sheetFormatPr defaultRowHeight="15"/>
  <cols>
    <col min="1" max="1" width="12" customWidth="1"/>
    <col min="2" max="2" width="33.140625" customWidth="1"/>
    <col min="3" max="3" width="9.28515625" customWidth="1"/>
    <col min="8" max="13" width="0" hidden="1" customWidth="1"/>
  </cols>
  <sheetData>
    <row r="1" spans="1:13">
      <c r="A1" s="8"/>
      <c r="B1" s="8"/>
      <c r="C1" s="8"/>
      <c r="D1" s="8"/>
      <c r="E1" s="8"/>
      <c r="F1" s="8"/>
      <c r="G1" s="14"/>
    </row>
    <row r="2" spans="1:13" ht="29.25">
      <c r="A2" s="35" t="s">
        <v>0</v>
      </c>
      <c r="B2" s="35" t="s">
        <v>1</v>
      </c>
      <c r="C2" s="35" t="s">
        <v>19</v>
      </c>
      <c r="D2" s="37" t="s">
        <v>2</v>
      </c>
      <c r="E2" s="38"/>
      <c r="F2" s="39"/>
      <c r="G2" s="19" t="s">
        <v>20</v>
      </c>
    </row>
    <row r="3" spans="1:13">
      <c r="A3" s="36"/>
      <c r="B3" s="36"/>
      <c r="C3" s="36"/>
      <c r="D3" s="9" t="s">
        <v>3</v>
      </c>
      <c r="E3" s="9" t="s">
        <v>4</v>
      </c>
      <c r="F3" s="9" t="s">
        <v>5</v>
      </c>
      <c r="G3" s="10" t="s">
        <v>21</v>
      </c>
    </row>
    <row r="4" spans="1:13">
      <c r="A4" s="9"/>
      <c r="B4" s="7" t="s">
        <v>40</v>
      </c>
      <c r="C4" s="9"/>
      <c r="D4" s="9"/>
      <c r="E4" s="9"/>
      <c r="F4" s="9"/>
      <c r="G4" s="10"/>
    </row>
    <row r="5" spans="1:13">
      <c r="A5" s="9"/>
      <c r="B5" s="7" t="s">
        <v>23</v>
      </c>
      <c r="C5" s="9"/>
      <c r="D5" s="9"/>
      <c r="E5" s="9"/>
      <c r="F5" s="9"/>
      <c r="G5" s="10"/>
    </row>
    <row r="6" spans="1:13" ht="17.25" customHeight="1">
      <c r="A6" s="34" t="s">
        <v>28</v>
      </c>
      <c r="B6" s="15" t="s">
        <v>27</v>
      </c>
      <c r="C6" s="18">
        <v>60</v>
      </c>
      <c r="D6" s="22">
        <v>0.48</v>
      </c>
      <c r="E6" s="22">
        <v>0.06</v>
      </c>
      <c r="F6" s="22">
        <v>1.5</v>
      </c>
      <c r="G6" s="5">
        <v>8.4</v>
      </c>
      <c r="I6" s="16"/>
    </row>
    <row r="7" spans="1:13">
      <c r="A7" s="25" t="s">
        <v>17</v>
      </c>
      <c r="B7" s="3" t="s">
        <v>29</v>
      </c>
      <c r="C7" s="4">
        <v>90</v>
      </c>
      <c r="D7" s="20">
        <v>14.28</v>
      </c>
      <c r="E7" s="20">
        <v>23.33</v>
      </c>
      <c r="F7" s="20">
        <v>14.59</v>
      </c>
      <c r="G7" s="7">
        <v>322</v>
      </c>
      <c r="I7" s="16"/>
    </row>
    <row r="8" spans="1:13">
      <c r="A8" s="25" t="s">
        <v>18</v>
      </c>
      <c r="B8" s="3" t="s">
        <v>38</v>
      </c>
      <c r="C8" s="4">
        <v>30</v>
      </c>
      <c r="D8" s="20">
        <v>0.17399999999999999</v>
      </c>
      <c r="E8" s="20">
        <v>1.8</v>
      </c>
      <c r="F8" s="20">
        <v>1.5</v>
      </c>
      <c r="G8" s="7">
        <v>23</v>
      </c>
      <c r="I8" s="16"/>
    </row>
    <row r="9" spans="1:13">
      <c r="A9" s="25" t="s">
        <v>15</v>
      </c>
      <c r="B9" s="3" t="s">
        <v>16</v>
      </c>
      <c r="C9" s="4">
        <v>150</v>
      </c>
      <c r="D9" s="20">
        <v>5.37</v>
      </c>
      <c r="E9" s="20">
        <v>4.2699999999999996</v>
      </c>
      <c r="F9" s="20">
        <v>38.4</v>
      </c>
      <c r="G9" s="7">
        <v>204</v>
      </c>
      <c r="I9" s="16"/>
    </row>
    <row r="10" spans="1:13">
      <c r="A10" s="25" t="s">
        <v>30</v>
      </c>
      <c r="B10" s="3" t="s">
        <v>39</v>
      </c>
      <c r="C10" s="4">
        <v>25</v>
      </c>
      <c r="D10" s="20">
        <v>1.65</v>
      </c>
      <c r="E10" s="20">
        <v>0.28999999999999998</v>
      </c>
      <c r="F10" s="20">
        <v>10.38</v>
      </c>
      <c r="G10" s="7">
        <v>51</v>
      </c>
      <c r="I10" s="16"/>
    </row>
    <row r="11" spans="1:13" s="2" customFormat="1" ht="17.25" customHeight="1">
      <c r="A11" s="25" t="s">
        <v>10</v>
      </c>
      <c r="B11" s="3" t="s">
        <v>11</v>
      </c>
      <c r="C11" s="4" t="s">
        <v>12</v>
      </c>
      <c r="D11" s="20">
        <v>0.26</v>
      </c>
      <c r="E11" s="20">
        <v>0.05</v>
      </c>
      <c r="F11" s="20">
        <v>15.22</v>
      </c>
      <c r="G11" s="7">
        <v>59</v>
      </c>
      <c r="I11" s="17"/>
    </row>
    <row r="12" spans="1:13">
      <c r="A12" s="3"/>
      <c r="B12" s="7" t="s">
        <v>22</v>
      </c>
      <c r="C12" s="9">
        <v>562</v>
      </c>
      <c r="D12" s="21">
        <v>22.21</v>
      </c>
      <c r="E12" s="21">
        <f>SUM(E6:E11)</f>
        <v>29.799999999999997</v>
      </c>
      <c r="F12" s="21">
        <f>SUM(F6:F11)</f>
        <v>81.589999999999989</v>
      </c>
      <c r="G12" s="11">
        <f>SUM(G6:G11)</f>
        <v>667.4</v>
      </c>
      <c r="I12" s="16"/>
    </row>
    <row r="13" spans="1:13">
      <c r="A13" s="5"/>
      <c r="B13" s="5" t="s">
        <v>25</v>
      </c>
      <c r="C13" s="12"/>
      <c r="D13" s="5"/>
      <c r="E13" s="5"/>
      <c r="F13" s="5"/>
      <c r="G13" s="13"/>
    </row>
    <row r="14" spans="1:13" ht="45">
      <c r="A14" s="28" t="s">
        <v>34</v>
      </c>
      <c r="B14" s="29" t="s">
        <v>32</v>
      </c>
      <c r="C14" s="26" t="s">
        <v>33</v>
      </c>
      <c r="D14" s="28">
        <v>5.53</v>
      </c>
      <c r="E14" s="28">
        <v>5.2</v>
      </c>
      <c r="F14" s="28">
        <v>14.76</v>
      </c>
      <c r="G14" s="33">
        <v>125</v>
      </c>
      <c r="H14" s="32">
        <v>3</v>
      </c>
      <c r="I14" s="1">
        <f>0.125/5*3</f>
        <v>7.5000000000000011E-2</v>
      </c>
      <c r="J14" s="1">
        <f>0.75/5*3</f>
        <v>0.44999999999999996</v>
      </c>
      <c r="K14" s="1">
        <f>0.175/5*3</f>
        <v>0.10499999999999998</v>
      </c>
      <c r="L14" s="6">
        <f>9/5*3</f>
        <v>5.4</v>
      </c>
      <c r="M14" s="2" t="s">
        <v>26</v>
      </c>
    </row>
    <row r="15" spans="1:13">
      <c r="A15" s="23" t="s">
        <v>6</v>
      </c>
      <c r="B15" s="31" t="s">
        <v>35</v>
      </c>
      <c r="C15" s="30">
        <v>90</v>
      </c>
      <c r="D15" s="23">
        <v>11.15</v>
      </c>
      <c r="E15" s="23">
        <v>10.84</v>
      </c>
      <c r="F15" s="23">
        <v>12.37</v>
      </c>
      <c r="G15" s="5">
        <v>189</v>
      </c>
    </row>
    <row r="16" spans="1:13">
      <c r="A16" s="28" t="s">
        <v>36</v>
      </c>
      <c r="B16" s="28" t="s">
        <v>37</v>
      </c>
      <c r="C16" s="26">
        <v>150</v>
      </c>
      <c r="D16" s="28">
        <v>6.65</v>
      </c>
      <c r="E16" s="28">
        <v>5.61</v>
      </c>
      <c r="F16" s="28">
        <v>50.1</v>
      </c>
      <c r="G16" s="33">
        <v>265</v>
      </c>
    </row>
    <row r="17" spans="1:7">
      <c r="A17" s="25" t="s">
        <v>7</v>
      </c>
      <c r="B17" s="3" t="s">
        <v>8</v>
      </c>
      <c r="C17" s="4" t="s">
        <v>9</v>
      </c>
      <c r="D17" s="20">
        <v>0.2</v>
      </c>
      <c r="E17" s="20">
        <v>0.05</v>
      </c>
      <c r="F17" s="20">
        <v>15.01</v>
      </c>
      <c r="G17" s="7">
        <v>57</v>
      </c>
    </row>
    <row r="18" spans="1:7">
      <c r="A18" s="25" t="s">
        <v>30</v>
      </c>
      <c r="B18" s="3" t="s">
        <v>13</v>
      </c>
      <c r="C18" s="4">
        <v>16</v>
      </c>
      <c r="D18" s="20">
        <v>1.06</v>
      </c>
      <c r="E18" s="20">
        <v>0.19</v>
      </c>
      <c r="F18" s="20">
        <v>6.61</v>
      </c>
      <c r="G18" s="7">
        <v>33</v>
      </c>
    </row>
    <row r="19" spans="1:7">
      <c r="A19" s="3" t="s">
        <v>31</v>
      </c>
      <c r="B19" s="3" t="s">
        <v>14</v>
      </c>
      <c r="C19" s="4">
        <v>30</v>
      </c>
      <c r="D19" s="3">
        <v>2.25</v>
      </c>
      <c r="E19" s="3">
        <v>0.87</v>
      </c>
      <c r="F19" s="3">
        <v>15.42</v>
      </c>
      <c r="G19" s="11">
        <v>79</v>
      </c>
    </row>
    <row r="20" spans="1:7">
      <c r="A20" s="3"/>
      <c r="B20" s="7" t="s">
        <v>22</v>
      </c>
      <c r="C20" s="9">
        <v>753.5</v>
      </c>
      <c r="D20" s="21">
        <f>SUM(D14:D19)</f>
        <v>26.839999999999996</v>
      </c>
      <c r="E20" s="21">
        <f>SUM(E14:E19)</f>
        <v>22.76</v>
      </c>
      <c r="F20" s="21">
        <f>SUM(F14:F19)</f>
        <v>114.27000000000001</v>
      </c>
      <c r="G20" s="11">
        <f>SUM(G14:G19)</f>
        <v>748</v>
      </c>
    </row>
    <row r="21" spans="1:7">
      <c r="A21" s="3"/>
      <c r="B21" s="7" t="s">
        <v>24</v>
      </c>
      <c r="C21" s="27">
        <f>C12+C20</f>
        <v>1315.5</v>
      </c>
      <c r="D21" s="21">
        <f>D12+D20</f>
        <v>49.05</v>
      </c>
      <c r="E21" s="21">
        <f>E12+E20</f>
        <v>52.56</v>
      </c>
      <c r="F21" s="21">
        <f>F12+F20</f>
        <v>195.86</v>
      </c>
      <c r="G21" s="24">
        <f>G12+G20</f>
        <v>1415.4</v>
      </c>
    </row>
  </sheetData>
  <mergeCells count="4">
    <mergeCell ref="A2:A3"/>
    <mergeCell ref="B2:B3"/>
    <mergeCell ref="C2:C3"/>
    <mergeCell ref="D2:F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кл. ОВЗ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мвидео</cp:lastModifiedBy>
  <cp:revision>13</cp:revision>
  <cp:lastPrinted>2025-08-28T13:16:52Z</cp:lastPrinted>
  <dcterms:created xsi:type="dcterms:W3CDTF">2006-09-16T00:00:00Z</dcterms:created>
  <dcterms:modified xsi:type="dcterms:W3CDTF">2025-09-10T09:40:08Z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1049-12.2.0.17119</vt:lpwstr>
  </property>
</Properties>
</file>